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30" windowWidth="19200" windowHeight="120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28" i="1"/>
  <c r="G36"/>
  <c r="H1"/>
  <c r="G25" s="1"/>
  <c r="H25" s="1"/>
  <c r="D1"/>
  <c r="C25" s="1"/>
  <c r="D25" l="1"/>
  <c r="J25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G3"/>
  <c r="H3" s="1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D24" l="1"/>
  <c r="J24"/>
  <c r="D23"/>
  <c r="J23"/>
  <c r="D22"/>
  <c r="J22"/>
  <c r="D21"/>
  <c r="J21"/>
  <c r="D20"/>
  <c r="J20"/>
  <c r="D19"/>
  <c r="J19"/>
  <c r="D18"/>
  <c r="J18"/>
  <c r="D17"/>
  <c r="J17"/>
  <c r="D16"/>
  <c r="J16"/>
  <c r="D15"/>
  <c r="J15"/>
  <c r="D14"/>
  <c r="J14"/>
  <c r="D13"/>
  <c r="J13"/>
  <c r="D12"/>
  <c r="J12"/>
  <c r="D11"/>
  <c r="J11"/>
  <c r="D10"/>
  <c r="J10"/>
  <c r="D9"/>
  <c r="J9"/>
  <c r="D8"/>
  <c r="J8"/>
  <c r="D7"/>
  <c r="J7"/>
  <c r="D6"/>
  <c r="J6"/>
  <c r="D5"/>
  <c r="J5"/>
  <c r="D4"/>
  <c r="J4"/>
  <c r="J3"/>
  <c r="J26" s="1"/>
  <c r="C34" s="1"/>
  <c r="D3"/>
  <c r="D26" s="1"/>
  <c r="C30" s="1"/>
  <c r="H26"/>
  <c r="G28" s="1"/>
  <c r="G30" s="1"/>
  <c r="C32" l="1"/>
  <c r="G34"/>
</calcChain>
</file>

<file path=xl/sharedStrings.xml><?xml version="1.0" encoding="utf-8"?>
<sst xmlns="http://schemas.openxmlformats.org/spreadsheetml/2006/main" count="43" uniqueCount="36">
  <si>
    <t>中国</t>
    <rPh sb="0" eb="2">
      <t>チュウゴク</t>
    </rPh>
    <phoneticPr fontId="1"/>
  </si>
  <si>
    <t>ブラジル</t>
    <phoneticPr fontId="1"/>
  </si>
  <si>
    <t>日本</t>
    <rPh sb="0" eb="2">
      <t>ニホン</t>
    </rPh>
    <phoneticPr fontId="1"/>
  </si>
  <si>
    <t>ポルトガル</t>
    <phoneticPr fontId="1"/>
  </si>
  <si>
    <t>ギリシャ</t>
    <phoneticPr fontId="1"/>
  </si>
  <si>
    <t>スペイン</t>
    <phoneticPr fontId="1"/>
  </si>
  <si>
    <t>イタリア</t>
    <phoneticPr fontId="1"/>
  </si>
  <si>
    <t>ポーランド</t>
    <phoneticPr fontId="1"/>
  </si>
  <si>
    <t>カナダ</t>
    <phoneticPr fontId="1"/>
  </si>
  <si>
    <t>オーストラリア</t>
    <phoneticPr fontId="1"/>
  </si>
  <si>
    <t>ベルギー</t>
    <phoneticPr fontId="1"/>
  </si>
  <si>
    <t>オランダ</t>
    <phoneticPr fontId="1"/>
  </si>
  <si>
    <t>アメリカ</t>
    <phoneticPr fontId="1"/>
  </si>
  <si>
    <t>フランス</t>
    <phoneticPr fontId="1"/>
  </si>
  <si>
    <t>フィンランド</t>
    <phoneticPr fontId="1"/>
  </si>
  <si>
    <t>アイルランド</t>
    <phoneticPr fontId="1"/>
  </si>
  <si>
    <t>ドイツ</t>
    <phoneticPr fontId="1"/>
  </si>
  <si>
    <t>イギリス</t>
    <phoneticPr fontId="1"/>
  </si>
  <si>
    <t>オーストリア</t>
    <phoneticPr fontId="1"/>
  </si>
  <si>
    <t>ノルウェー</t>
    <phoneticPr fontId="1"/>
  </si>
  <si>
    <t>デンマーク</t>
    <phoneticPr fontId="1"/>
  </si>
  <si>
    <t>スウェーデン</t>
    <phoneticPr fontId="1"/>
  </si>
  <si>
    <t>スイス</t>
    <phoneticPr fontId="1"/>
  </si>
  <si>
    <t>チョコ</t>
    <phoneticPr fontId="1"/>
  </si>
  <si>
    <t>平均</t>
    <rPh sb="0" eb="2">
      <t>ヘイキン</t>
    </rPh>
    <phoneticPr fontId="1"/>
  </si>
  <si>
    <t>偏差^2</t>
    <rPh sb="0" eb="2">
      <t>ヘンサ</t>
    </rPh>
    <phoneticPr fontId="1"/>
  </si>
  <si>
    <t>偏差</t>
    <rPh sb="0" eb="2">
      <t>ヘンサ</t>
    </rPh>
    <phoneticPr fontId="1"/>
  </si>
  <si>
    <t>偏差×偏差</t>
    <rPh sb="0" eb="2">
      <t>ヘンサ</t>
    </rPh>
    <rPh sb="3" eb="5">
      <t>ヘンサ</t>
    </rPh>
    <phoneticPr fontId="1"/>
  </si>
  <si>
    <t>合計</t>
    <rPh sb="0" eb="2">
      <t>ゴウケイ</t>
    </rPh>
    <phoneticPr fontId="1"/>
  </si>
  <si>
    <t>標準偏差</t>
    <rPh sb="0" eb="2">
      <t>ヒョウジュン</t>
    </rPh>
    <rPh sb="2" eb="4">
      <t>ヘンサ</t>
    </rPh>
    <phoneticPr fontId="1"/>
  </si>
  <si>
    <t>標準偏差×標準偏差</t>
    <rPh sb="0" eb="2">
      <t>ヒョウジュン</t>
    </rPh>
    <rPh sb="2" eb="4">
      <t>ヘンサ</t>
    </rPh>
    <rPh sb="5" eb="7">
      <t>ヒョウジュン</t>
    </rPh>
    <rPh sb="7" eb="9">
      <t>ヘンサ</t>
    </rPh>
    <phoneticPr fontId="1"/>
  </si>
  <si>
    <t>共分散</t>
    <rPh sb="0" eb="3">
      <t>キョウブンサン</t>
    </rPh>
    <phoneticPr fontId="1"/>
  </si>
  <si>
    <t>相関係数</t>
    <rPh sb="0" eb="2">
      <t>ソウカン</t>
    </rPh>
    <rPh sb="2" eb="4">
      <t>ケイスウ</t>
    </rPh>
    <phoneticPr fontId="1"/>
  </si>
  <si>
    <t>正確な相関係数</t>
    <rPh sb="0" eb="2">
      <t>セイカク</t>
    </rPh>
    <rPh sb="3" eb="5">
      <t>ソウカン</t>
    </rPh>
    <rPh sb="5" eb="7">
      <t>ケイスウ</t>
    </rPh>
    <phoneticPr fontId="1"/>
  </si>
  <si>
    <t>ノーベル賞</t>
    <rPh sb="4" eb="5">
      <t>ショウ</t>
    </rPh>
    <phoneticPr fontId="1"/>
  </si>
  <si>
    <t>Messerli, F. H. (2012)
Chocolate Consumption, Cognitive Function, and Nobel Laureates, 
The New England Journal of Medicine, 367, 1562-1564 の数値を推測して作成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</si>
</sst>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5"/>
  <cols>
    <col min="1" max="1" width="12.625" bestFit="1" customWidth="1"/>
  </cols>
  <sheetData>
    <row r="1" spans="1:10">
      <c r="C1" t="s">
        <v>24</v>
      </c>
      <c r="D1" s="1">
        <f>ROUND(AVERAGE(B3:B25),1)</f>
        <v>5.8</v>
      </c>
      <c r="G1" t="s">
        <v>24</v>
      </c>
      <c r="H1" s="1">
        <f>ROUND(AVERAGE(F3:F25),1)</f>
        <v>10.9</v>
      </c>
    </row>
    <row r="2" spans="1:10">
      <c r="B2" s="3" t="s">
        <v>23</v>
      </c>
      <c r="C2" s="3" t="s">
        <v>26</v>
      </c>
      <c r="D2" s="3" t="s">
        <v>25</v>
      </c>
      <c r="F2" s="2" t="s">
        <v>34</v>
      </c>
      <c r="G2" s="3" t="s">
        <v>26</v>
      </c>
      <c r="H2" s="3" t="s">
        <v>25</v>
      </c>
      <c r="J2" t="s">
        <v>27</v>
      </c>
    </row>
    <row r="3" spans="1:10">
      <c r="A3" t="s">
        <v>0</v>
      </c>
      <c r="B3">
        <v>0.7</v>
      </c>
      <c r="C3">
        <f>B3-$D$1</f>
        <v>-5.0999999999999996</v>
      </c>
      <c r="D3">
        <f>C3^2</f>
        <v>26.009999999999998</v>
      </c>
      <c r="F3">
        <v>0</v>
      </c>
      <c r="G3">
        <f>F3-$H$1</f>
        <v>-10.9</v>
      </c>
      <c r="H3">
        <f>G3^2</f>
        <v>118.81</v>
      </c>
      <c r="J3">
        <f>C3*G3</f>
        <v>55.589999999999996</v>
      </c>
    </row>
    <row r="4" spans="1:10">
      <c r="A4" t="s">
        <v>1</v>
      </c>
      <c r="B4">
        <v>3</v>
      </c>
      <c r="C4">
        <f t="shared" ref="C4:C25" si="0">B4-$D$1</f>
        <v>-2.8</v>
      </c>
      <c r="D4">
        <f t="shared" ref="D4:D25" si="1">C4^2</f>
        <v>7.839999999999999</v>
      </c>
      <c r="F4">
        <v>0</v>
      </c>
      <c r="G4">
        <f t="shared" ref="G4:G25" si="2">F4-$H$1</f>
        <v>-10.9</v>
      </c>
      <c r="H4">
        <f t="shared" ref="H4:H25" si="3">G4^2</f>
        <v>118.81</v>
      </c>
      <c r="J4">
        <f t="shared" ref="J4:J25" si="4">C4*G4</f>
        <v>30.52</v>
      </c>
    </row>
    <row r="5" spans="1:10">
      <c r="A5" t="s">
        <v>2</v>
      </c>
      <c r="B5">
        <v>1.8</v>
      </c>
      <c r="C5">
        <f t="shared" si="0"/>
        <v>-4</v>
      </c>
      <c r="D5">
        <f t="shared" si="1"/>
        <v>16</v>
      </c>
      <c r="F5">
        <v>1.3</v>
      </c>
      <c r="G5">
        <f t="shared" si="2"/>
        <v>-9.6</v>
      </c>
      <c r="H5">
        <f t="shared" si="3"/>
        <v>92.16</v>
      </c>
      <c r="J5">
        <f t="shared" si="4"/>
        <v>38.4</v>
      </c>
    </row>
    <row r="6" spans="1:10">
      <c r="A6" t="s">
        <v>3</v>
      </c>
      <c r="B6">
        <v>2</v>
      </c>
      <c r="C6">
        <f t="shared" si="0"/>
        <v>-3.8</v>
      </c>
      <c r="D6">
        <f t="shared" si="1"/>
        <v>14.44</v>
      </c>
      <c r="F6">
        <v>2.2000000000000002</v>
      </c>
      <c r="G6">
        <f t="shared" si="2"/>
        <v>-8.6999999999999993</v>
      </c>
      <c r="H6">
        <f t="shared" si="3"/>
        <v>75.689999999999984</v>
      </c>
      <c r="J6">
        <f t="shared" si="4"/>
        <v>33.059999999999995</v>
      </c>
    </row>
    <row r="7" spans="1:10">
      <c r="A7" t="s">
        <v>4</v>
      </c>
      <c r="B7">
        <v>2.7</v>
      </c>
      <c r="C7">
        <f t="shared" si="0"/>
        <v>-3.0999999999999996</v>
      </c>
      <c r="D7">
        <f t="shared" si="1"/>
        <v>9.6099999999999977</v>
      </c>
      <c r="F7">
        <v>1.9</v>
      </c>
      <c r="G7">
        <f t="shared" si="2"/>
        <v>-9</v>
      </c>
      <c r="H7">
        <f t="shared" si="3"/>
        <v>81</v>
      </c>
      <c r="J7">
        <f t="shared" si="4"/>
        <v>27.9</v>
      </c>
    </row>
    <row r="8" spans="1:10">
      <c r="A8" t="s">
        <v>5</v>
      </c>
      <c r="B8">
        <v>3.7</v>
      </c>
      <c r="C8">
        <f t="shared" si="0"/>
        <v>-2.0999999999999996</v>
      </c>
      <c r="D8">
        <f t="shared" si="1"/>
        <v>4.4099999999999984</v>
      </c>
      <c r="F8">
        <v>1.8</v>
      </c>
      <c r="G8">
        <f t="shared" si="2"/>
        <v>-9.1</v>
      </c>
      <c r="H8">
        <f t="shared" si="3"/>
        <v>82.809999999999988</v>
      </c>
      <c r="J8">
        <f t="shared" si="4"/>
        <v>19.109999999999996</v>
      </c>
    </row>
    <row r="9" spans="1:10">
      <c r="A9" t="s">
        <v>6</v>
      </c>
      <c r="B9">
        <v>3.8</v>
      </c>
      <c r="C9">
        <f t="shared" si="0"/>
        <v>-2</v>
      </c>
      <c r="D9">
        <f t="shared" si="1"/>
        <v>4</v>
      </c>
      <c r="F9">
        <v>3.1</v>
      </c>
      <c r="G9">
        <f t="shared" si="2"/>
        <v>-7.8000000000000007</v>
      </c>
      <c r="H9">
        <f t="shared" si="3"/>
        <v>60.840000000000011</v>
      </c>
      <c r="J9">
        <f t="shared" si="4"/>
        <v>15.600000000000001</v>
      </c>
    </row>
    <row r="10" spans="1:10">
      <c r="A10" t="s">
        <v>7</v>
      </c>
      <c r="B10">
        <v>3.7</v>
      </c>
      <c r="C10">
        <f t="shared" si="0"/>
        <v>-2.0999999999999996</v>
      </c>
      <c r="D10">
        <f t="shared" si="1"/>
        <v>4.4099999999999984</v>
      </c>
      <c r="F10">
        <v>3.2</v>
      </c>
      <c r="G10">
        <f t="shared" si="2"/>
        <v>-7.7</v>
      </c>
      <c r="H10">
        <f t="shared" si="3"/>
        <v>59.290000000000006</v>
      </c>
      <c r="J10">
        <f t="shared" si="4"/>
        <v>16.169999999999998</v>
      </c>
    </row>
    <row r="11" spans="1:10">
      <c r="A11" t="s">
        <v>8</v>
      </c>
      <c r="B11">
        <v>4</v>
      </c>
      <c r="C11">
        <f t="shared" si="0"/>
        <v>-1.7999999999999998</v>
      </c>
      <c r="D11">
        <f t="shared" si="1"/>
        <v>3.2399999999999993</v>
      </c>
      <c r="F11">
        <v>6</v>
      </c>
      <c r="G11">
        <f t="shared" si="2"/>
        <v>-4.9000000000000004</v>
      </c>
      <c r="H11">
        <f t="shared" si="3"/>
        <v>24.010000000000005</v>
      </c>
      <c r="J11">
        <f t="shared" si="4"/>
        <v>8.82</v>
      </c>
    </row>
    <row r="12" spans="1:10">
      <c r="A12" t="s">
        <v>9</v>
      </c>
      <c r="B12">
        <v>4.5999999999999996</v>
      </c>
      <c r="C12">
        <f t="shared" si="0"/>
        <v>-1.2000000000000002</v>
      </c>
      <c r="D12">
        <f t="shared" si="1"/>
        <v>1.4400000000000004</v>
      </c>
      <c r="F12">
        <v>5.4</v>
      </c>
      <c r="G12">
        <f t="shared" si="2"/>
        <v>-5.5</v>
      </c>
      <c r="H12">
        <f t="shared" si="3"/>
        <v>30.25</v>
      </c>
      <c r="J12">
        <f t="shared" si="4"/>
        <v>6.6000000000000014</v>
      </c>
    </row>
    <row r="13" spans="1:10">
      <c r="A13" t="s">
        <v>10</v>
      </c>
      <c r="B13">
        <v>4.5</v>
      </c>
      <c r="C13">
        <f t="shared" si="0"/>
        <v>-1.2999999999999998</v>
      </c>
      <c r="D13">
        <f t="shared" si="1"/>
        <v>1.6899999999999995</v>
      </c>
      <c r="F13">
        <v>8.6</v>
      </c>
      <c r="G13">
        <f t="shared" si="2"/>
        <v>-2.3000000000000007</v>
      </c>
      <c r="H13">
        <f t="shared" si="3"/>
        <v>5.2900000000000036</v>
      </c>
      <c r="J13">
        <f t="shared" si="4"/>
        <v>2.9900000000000007</v>
      </c>
    </row>
    <row r="14" spans="1:10">
      <c r="A14" t="s">
        <v>11</v>
      </c>
      <c r="B14">
        <v>4.5999999999999996</v>
      </c>
      <c r="C14">
        <f t="shared" si="0"/>
        <v>-1.2000000000000002</v>
      </c>
      <c r="D14">
        <f t="shared" si="1"/>
        <v>1.4400000000000004</v>
      </c>
      <c r="F14">
        <v>11.2</v>
      </c>
      <c r="G14">
        <f t="shared" si="2"/>
        <v>0.29999999999999893</v>
      </c>
      <c r="H14">
        <f t="shared" si="3"/>
        <v>8.9999999999999358E-2</v>
      </c>
      <c r="J14">
        <f t="shared" si="4"/>
        <v>-0.35999999999999877</v>
      </c>
    </row>
    <row r="15" spans="1:10">
      <c r="A15" t="s">
        <v>12</v>
      </c>
      <c r="B15">
        <v>5.4</v>
      </c>
      <c r="C15">
        <f t="shared" si="0"/>
        <v>-0.39999999999999947</v>
      </c>
      <c r="D15">
        <f t="shared" si="1"/>
        <v>0.15999999999999959</v>
      </c>
      <c r="F15">
        <v>10.6</v>
      </c>
      <c r="G15">
        <f t="shared" si="2"/>
        <v>-0.30000000000000071</v>
      </c>
      <c r="H15">
        <f t="shared" si="3"/>
        <v>9.0000000000000427E-2</v>
      </c>
      <c r="J15">
        <f t="shared" si="4"/>
        <v>0.12000000000000012</v>
      </c>
    </row>
    <row r="16" spans="1:10">
      <c r="A16" t="s">
        <v>13</v>
      </c>
      <c r="B16">
        <v>6.4</v>
      </c>
      <c r="C16">
        <f t="shared" si="0"/>
        <v>0.60000000000000053</v>
      </c>
      <c r="D16">
        <f t="shared" si="1"/>
        <v>0.36000000000000065</v>
      </c>
      <c r="F16">
        <v>8.8000000000000007</v>
      </c>
      <c r="G16">
        <f t="shared" si="2"/>
        <v>-2.0999999999999996</v>
      </c>
      <c r="H16">
        <f t="shared" si="3"/>
        <v>4.4099999999999984</v>
      </c>
      <c r="J16">
        <f t="shared" si="4"/>
        <v>-1.2600000000000009</v>
      </c>
    </row>
    <row r="17" spans="1:10">
      <c r="A17" t="s">
        <v>14</v>
      </c>
      <c r="B17">
        <v>7.4</v>
      </c>
      <c r="C17">
        <f t="shared" si="0"/>
        <v>1.6000000000000005</v>
      </c>
      <c r="D17">
        <f t="shared" si="1"/>
        <v>2.5600000000000018</v>
      </c>
      <c r="F17">
        <v>7.6</v>
      </c>
      <c r="G17">
        <f t="shared" si="2"/>
        <v>-3.3000000000000007</v>
      </c>
      <c r="H17">
        <f t="shared" si="3"/>
        <v>10.890000000000004</v>
      </c>
      <c r="J17">
        <f t="shared" si="4"/>
        <v>-5.2800000000000029</v>
      </c>
    </row>
    <row r="18" spans="1:10">
      <c r="A18" t="s">
        <v>15</v>
      </c>
      <c r="B18">
        <v>8.9</v>
      </c>
      <c r="C18">
        <f t="shared" si="0"/>
        <v>3.1000000000000005</v>
      </c>
      <c r="D18">
        <f t="shared" si="1"/>
        <v>9.610000000000003</v>
      </c>
      <c r="F18">
        <v>12.6</v>
      </c>
      <c r="G18">
        <f t="shared" si="2"/>
        <v>1.6999999999999993</v>
      </c>
      <c r="H18">
        <f t="shared" si="3"/>
        <v>2.8899999999999975</v>
      </c>
      <c r="J18">
        <f t="shared" si="4"/>
        <v>5.2699999999999987</v>
      </c>
    </row>
    <row r="19" spans="1:10">
      <c r="A19" t="s">
        <v>16</v>
      </c>
      <c r="B19">
        <v>11.8</v>
      </c>
      <c r="C19">
        <f t="shared" si="0"/>
        <v>6.0000000000000009</v>
      </c>
      <c r="D19">
        <f t="shared" si="1"/>
        <v>36.000000000000014</v>
      </c>
      <c r="F19">
        <v>12.4</v>
      </c>
      <c r="G19">
        <f t="shared" si="2"/>
        <v>1.5</v>
      </c>
      <c r="H19">
        <f t="shared" si="3"/>
        <v>2.25</v>
      </c>
      <c r="J19">
        <f t="shared" si="4"/>
        <v>9.0000000000000018</v>
      </c>
    </row>
    <row r="20" spans="1:10">
      <c r="A20" t="s">
        <v>17</v>
      </c>
      <c r="B20">
        <v>9.8000000000000007</v>
      </c>
      <c r="C20">
        <f t="shared" si="0"/>
        <v>4.0000000000000009</v>
      </c>
      <c r="D20">
        <f t="shared" si="1"/>
        <v>16.000000000000007</v>
      </c>
      <c r="F20">
        <v>18.7</v>
      </c>
      <c r="G20">
        <f t="shared" si="2"/>
        <v>7.7999999999999989</v>
      </c>
      <c r="H20">
        <f t="shared" si="3"/>
        <v>60.839999999999982</v>
      </c>
      <c r="J20">
        <f t="shared" si="4"/>
        <v>31.200000000000003</v>
      </c>
    </row>
    <row r="21" spans="1:10">
      <c r="A21" t="s">
        <v>18</v>
      </c>
      <c r="B21">
        <v>8.6</v>
      </c>
      <c r="C21">
        <f t="shared" si="0"/>
        <v>2.8</v>
      </c>
      <c r="D21">
        <f t="shared" si="1"/>
        <v>7.839999999999999</v>
      </c>
      <c r="F21">
        <v>24.1</v>
      </c>
      <c r="G21">
        <f t="shared" si="2"/>
        <v>13.200000000000001</v>
      </c>
      <c r="H21">
        <f t="shared" si="3"/>
        <v>174.24000000000004</v>
      </c>
      <c r="J21">
        <f t="shared" si="4"/>
        <v>36.96</v>
      </c>
    </row>
    <row r="22" spans="1:10">
      <c r="A22" t="s">
        <v>19</v>
      </c>
      <c r="B22">
        <v>9.6</v>
      </c>
      <c r="C22">
        <f t="shared" si="0"/>
        <v>3.8</v>
      </c>
      <c r="D22">
        <f t="shared" si="1"/>
        <v>14.44</v>
      </c>
      <c r="F22">
        <v>23.1</v>
      </c>
      <c r="G22">
        <f t="shared" si="2"/>
        <v>12.200000000000001</v>
      </c>
      <c r="H22">
        <f t="shared" si="3"/>
        <v>148.84000000000003</v>
      </c>
      <c r="J22">
        <f t="shared" si="4"/>
        <v>46.36</v>
      </c>
    </row>
    <row r="23" spans="1:10">
      <c r="A23" t="s">
        <v>20</v>
      </c>
      <c r="B23">
        <v>8.6999999999999993</v>
      </c>
      <c r="C23">
        <f t="shared" si="0"/>
        <v>2.8999999999999995</v>
      </c>
      <c r="D23">
        <f t="shared" si="1"/>
        <v>8.4099999999999966</v>
      </c>
      <c r="F23">
        <v>25.1</v>
      </c>
      <c r="G23">
        <f t="shared" si="2"/>
        <v>14.200000000000001</v>
      </c>
      <c r="H23">
        <f t="shared" si="3"/>
        <v>201.64000000000004</v>
      </c>
      <c r="J23">
        <f t="shared" si="4"/>
        <v>41.179999999999993</v>
      </c>
    </row>
    <row r="24" spans="1:10">
      <c r="A24" t="s">
        <v>21</v>
      </c>
      <c r="B24">
        <v>6.5</v>
      </c>
      <c r="C24">
        <f t="shared" si="0"/>
        <v>0.70000000000000018</v>
      </c>
      <c r="D24">
        <f t="shared" si="1"/>
        <v>0.49000000000000027</v>
      </c>
      <c r="F24">
        <v>31.4</v>
      </c>
      <c r="G24">
        <f t="shared" si="2"/>
        <v>20.5</v>
      </c>
      <c r="H24">
        <f t="shared" si="3"/>
        <v>420.25</v>
      </c>
      <c r="J24">
        <f t="shared" si="4"/>
        <v>14.350000000000003</v>
      </c>
    </row>
    <row r="25" spans="1:10">
      <c r="A25" t="s">
        <v>22</v>
      </c>
      <c r="B25">
        <v>12.1</v>
      </c>
      <c r="C25">
        <f t="shared" si="0"/>
        <v>6.3</v>
      </c>
      <c r="D25">
        <f t="shared" si="1"/>
        <v>39.69</v>
      </c>
      <c r="F25">
        <v>32.299999999999997</v>
      </c>
      <c r="G25">
        <f t="shared" si="2"/>
        <v>21.4</v>
      </c>
      <c r="H25">
        <f t="shared" si="3"/>
        <v>457.95999999999992</v>
      </c>
      <c r="J25">
        <f t="shared" si="4"/>
        <v>134.82</v>
      </c>
    </row>
    <row r="26" spans="1:10">
      <c r="A26" s="2" t="s">
        <v>28</v>
      </c>
      <c r="D26" s="2">
        <f>SUM(D3:D25)</f>
        <v>230.08999999999997</v>
      </c>
      <c r="E26" s="2" t="s">
        <v>28</v>
      </c>
      <c r="H26" s="2">
        <f>SUM(H3:H25)</f>
        <v>2233.35</v>
      </c>
      <c r="J26" s="2">
        <f>SUM(J3:J25)</f>
        <v>567.12</v>
      </c>
    </row>
    <row r="28" spans="1:10">
      <c r="B28" t="s">
        <v>23</v>
      </c>
      <c r="C28">
        <f>D26/23</f>
        <v>10.00391304347826</v>
      </c>
      <c r="F28" t="s">
        <v>34</v>
      </c>
      <c r="G28">
        <f>H26/23</f>
        <v>97.102173913043472</v>
      </c>
    </row>
    <row r="30" spans="1:10">
      <c r="B30" t="s">
        <v>29</v>
      </c>
      <c r="C30">
        <f>SQRT(C28)</f>
        <v>3.1628963061533111</v>
      </c>
      <c r="F30" t="s">
        <v>29</v>
      </c>
      <c r="G30">
        <f>SQRT(G28)</f>
        <v>9.8540435311116568</v>
      </c>
    </row>
    <row r="32" spans="1:10">
      <c r="B32" t="s">
        <v>30</v>
      </c>
      <c r="C32">
        <f>C30*G30</f>
        <v>31.167317885226989</v>
      </c>
    </row>
    <row r="34" spans="1:7">
      <c r="B34" t="s">
        <v>31</v>
      </c>
      <c r="C34">
        <f>J26/23</f>
        <v>24.657391304347826</v>
      </c>
      <c r="F34" t="s">
        <v>32</v>
      </c>
      <c r="G34">
        <f>C34/C32</f>
        <v>0.79112971463082471</v>
      </c>
    </row>
    <row r="36" spans="1:7">
      <c r="F36" t="s">
        <v>33</v>
      </c>
      <c r="G36">
        <f>CORREL(B3:B25,F3:F25)</f>
        <v>0.79115582625952463</v>
      </c>
    </row>
    <row r="38" spans="1:7">
      <c r="A38" s="4" t="s">
        <v>35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数学授業プリント</dc:title>
  <dc:subject>チョコ消費量とノーベル賞受賞者数の相関係数</dc:subject>
  <dc:creator>gbb60166@gmail.com</dc:creator>
  <dc:description>https://unilab.gbb60166.jp/math_ia/math_ia.htm</dc:description>
  <cp:lastModifiedBy/>
  <dcterms:created xsi:type="dcterms:W3CDTF">2006-09-13T11:12:02Z</dcterms:created>
  <dcterms:modified xsi:type="dcterms:W3CDTF">2022-06-11T06:05:57Z</dcterms:modified>
</cp:coreProperties>
</file>